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activeTab="1"/>
  </bookViews>
  <sheets>
    <sheet name="MédiaNormal" sheetId="1" r:id="rId1"/>
    <sheet name="Proporção" sheetId="2" r:id="rId2"/>
  </sheets>
  <definedNames/>
  <calcPr fullCalcOnLoad="1"/>
</workbook>
</file>

<file path=xl/sharedStrings.xml><?xml version="1.0" encoding="utf-8"?>
<sst xmlns="http://schemas.openxmlformats.org/spreadsheetml/2006/main" count="40" uniqueCount="29">
  <si>
    <t>Cálculo do tamanho de amostra para proporções</t>
  </si>
  <si>
    <t>Tamanho da População</t>
  </si>
  <si>
    <t>Proporção Populacional</t>
  </si>
  <si>
    <t>TAMANHO DE AMOSTRA PARA PROPORÇÕES</t>
  </si>
  <si>
    <t>PRECISÃO</t>
  </si>
  <si>
    <t>NÍVEL DE CONFIANÇA</t>
  </si>
  <si>
    <t xml:space="preserve">Autor: Elias </t>
  </si>
  <si>
    <t>Revisão:</t>
  </si>
  <si>
    <t>Data:</t>
  </si>
  <si>
    <t>Data:</t>
  </si>
  <si>
    <t>Legenda:</t>
  </si>
  <si>
    <t>Tamanho da População ==&gt;</t>
  </si>
  <si>
    <t>Proporção Populacional ==&gt;</t>
  </si>
  <si>
    <t>Precisão ==&gt;</t>
  </si>
  <si>
    <t>Nível de Confiança ==&gt;</t>
  </si>
  <si>
    <t>O número de indivíduos com chance de entrarem na amostra e em relação aos quais serão feitas inferências.</t>
  </si>
  <si>
    <t>Proporção de eventos de interesse esperados na população.</t>
  </si>
  <si>
    <t>Margem de erro para estimação da proporção populacional.</t>
  </si>
  <si>
    <t>Probabilidade de acerto no teste de hipóteses e na estimação por intervalo.</t>
  </si>
  <si>
    <t>Desvio Padrão Populacional</t>
  </si>
  <si>
    <t>Precisão</t>
  </si>
  <si>
    <t>Cálculo do tamanho de amostra para média de população normal</t>
  </si>
  <si>
    <t>Nível de Confiança</t>
  </si>
  <si>
    <t>Tamanho da Amostra considerando distribuição normal para a média</t>
  </si>
  <si>
    <t>População Infinita</t>
  </si>
  <si>
    <t>População Finita</t>
  </si>
  <si>
    <t>Desvio Padrão Populacional ==&gt;</t>
  </si>
  <si>
    <t>Medida da variabilidade na população de interesse.</t>
  </si>
  <si>
    <t>Margem de erro para estimação da média populacional.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</si>
</sst>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R$&quot;;\-#,##0\ &quot;R$&quot;"/>
    <numFmt numFmtId="165" formatCode="#,##0\ &quot;R$&quot;;[Red]\-#,##0\ &quot;R$&quot;"/>
    <numFmt numFmtId="166" formatCode="#,##0.00\ &quot;R$&quot;;\-#,##0.00\ &quot;R$&quot;"/>
    <numFmt numFmtId="167" formatCode="#,##0.00\ &quot;R$&quot;;[Red]\-#,##0.00\ &quot;R$&quot;"/>
    <numFmt numFmtId="168" formatCode="_-* #,##0\ &quot;R$&quot;_-;\-* #,##0\ &quot;R$&quot;_-;_-* &quot;-&quot;\ &quot;R$&quot;_-;_-@_-"/>
    <numFmt numFmtId="169" formatCode="_-* #,##0\ _R_$_-;\-* #,##0\ _R_$_-;_-* &quot;-&quot;\ _R_$_-;_-@_-"/>
    <numFmt numFmtId="170" formatCode="_-* #,##0.00\ &quot;R$&quot;_-;\-* #,##0.00\ &quot;R$&quot;_-;_-* &quot;-&quot;??\ &quot;R$&quot;_-;_-@_-"/>
    <numFmt numFmtId="171" formatCode="_-* #,##0.00\ _R_$_-;\-* #,##0.00\ _R_$_-;_-* &quot;-&quot;??\ _R_$_-;_-@_-"/>
    <numFmt numFmtId="172" formatCode="#,##0;[Red]\-#,##0"/>
    <numFmt numFmtId="173" formatCode="0.00%;[Red]\-0.00%"/>
    <numFmt numFmtId="174" formatCode="_-* #,##0.0\ _R_$_-;\-* #,##0.0\ _R_$_-;_-* &quot;-&quot;??\ _R_$_-;_-@_-"/>
    <numFmt numFmtId="175" formatCode="_-* #,##0\ _R_$_-;\-* #,##0\ _R_$_-;_-* &quot;-&quot;??\ _R_$_-;_-@_-"/>
    <numFmt numFmtId="176" formatCode="0.0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/>
    </xf>
    <xf numFmtId="173" fontId="0" fillId="0" borderId="5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3" fontId="0" fillId="0" borderId="0" xfId="0" applyNumberFormat="1" applyAlignment="1">
      <alignment vertical="center"/>
    </xf>
    <xf numFmtId="9" fontId="0" fillId="0" borderId="7" xfId="0" applyNumberFormat="1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9" fontId="2" fillId="2" borderId="8" xfId="0" applyNumberFormat="1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9" fontId="2" fillId="2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175" fontId="0" fillId="0" borderId="5" xfId="18" applyNumberFormat="1" applyBorder="1" applyAlignment="1">
      <alignment horizontal="center" vertical="center"/>
    </xf>
    <xf numFmtId="9" fontId="0" fillId="0" borderId="0" xfId="17" applyFont="1" applyAlignment="1">
      <alignment vertical="center"/>
    </xf>
    <xf numFmtId="9" fontId="0" fillId="0" borderId="0" xfId="17" applyBorder="1" applyAlignment="1">
      <alignment vertical="center"/>
    </xf>
    <xf numFmtId="175" fontId="0" fillId="0" borderId="0" xfId="0" applyNumberForma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10" sqref="B10"/>
    </sheetView>
  </sheetViews>
  <sheetFormatPr defaultColWidth="9.140625" defaultRowHeight="12.75"/>
  <cols>
    <col min="1" max="1" width="17.8515625" style="1" customWidth="1"/>
    <col min="2" max="7" width="12.28125" style="1" customWidth="1"/>
    <col min="8" max="16384" width="11.57421875" style="1" customWidth="1"/>
  </cols>
  <sheetData>
    <row r="1" spans="1:6" ht="15.75">
      <c r="A1" s="50" t="s">
        <v>21</v>
      </c>
      <c r="B1" s="50"/>
      <c r="C1" s="50"/>
      <c r="D1" s="50"/>
      <c r="E1" s="50"/>
      <c r="F1" s="50"/>
    </row>
    <row r="3" spans="1:6" ht="12.75">
      <c r="A3" s="2" t="s">
        <v>1</v>
      </c>
      <c r="B3" s="3"/>
      <c r="C3" s="4">
        <v>300</v>
      </c>
      <c r="D3" s="5"/>
      <c r="E3" s="5"/>
      <c r="F3" s="6"/>
    </row>
    <row r="4" spans="1:6" ht="12.75">
      <c r="A4" s="40" t="s">
        <v>19</v>
      </c>
      <c r="B4" s="38"/>
      <c r="C4" s="39">
        <v>10</v>
      </c>
      <c r="D4" s="30"/>
      <c r="E4" s="30"/>
      <c r="F4" s="29"/>
    </row>
    <row r="5" spans="1:6" ht="12.75">
      <c r="A5" s="36" t="s">
        <v>20</v>
      </c>
      <c r="B5" s="8"/>
      <c r="C5" s="42">
        <v>5</v>
      </c>
      <c r="D5" s="10"/>
      <c r="E5" s="10"/>
      <c r="F5" s="11"/>
    </row>
    <row r="6" spans="1:6" ht="12.75">
      <c r="A6" s="30"/>
      <c r="B6" s="31"/>
      <c r="C6" s="32"/>
      <c r="D6" s="30"/>
      <c r="E6" s="30"/>
      <c r="F6" s="30"/>
    </row>
    <row r="7" spans="1:6" ht="12.75">
      <c r="A7" s="30"/>
      <c r="B7" s="31"/>
      <c r="C7" s="32"/>
      <c r="D7" s="30"/>
      <c r="E7" s="30"/>
      <c r="F7" s="30"/>
    </row>
    <row r="8" spans="1:6" ht="12.75">
      <c r="A8" s="41" t="s">
        <v>23</v>
      </c>
      <c r="C8" s="32"/>
      <c r="D8" s="30"/>
      <c r="E8" s="30"/>
      <c r="F8" s="30"/>
    </row>
    <row r="9" spans="1:6" ht="12.75">
      <c r="A9" s="37" t="s">
        <v>22</v>
      </c>
      <c r="B9" s="43">
        <v>0.8</v>
      </c>
      <c r="C9" s="43">
        <v>0.85</v>
      </c>
      <c r="D9" s="44">
        <v>0.9</v>
      </c>
      <c r="E9" s="44">
        <v>0.95</v>
      </c>
      <c r="F9" s="44">
        <v>0.99</v>
      </c>
    </row>
    <row r="10" spans="1:6" ht="12.75">
      <c r="A10" s="37" t="s">
        <v>24</v>
      </c>
      <c r="B10" s="45">
        <f>((NORMSINV(1-(1-B9)/2)^2)*($C$4^2))/($C$5^2)</f>
        <v>6.5694897542445485</v>
      </c>
      <c r="C10" s="45">
        <f>((NORMSINV(1-(1-C9)/2)^2)*($C$4^2))/($C$5^2)</f>
        <v>8.288986760820721</v>
      </c>
      <c r="D10" s="45">
        <f>((NORMSINV(1-(1-D9)/2)^2)*($C$4^2))/($C$5^2)</f>
        <v>10.822165572632525</v>
      </c>
      <c r="E10" s="45">
        <f>((NORMSINV(1-(1-E9)/2)^2)*($C$4^2))/($C$5^2)</f>
        <v>15.365789776846297</v>
      </c>
      <c r="F10" s="45">
        <f>((NORMSINV(1-(1-F9)/2)^2)*($C$4^2))/($C$5^2)</f>
        <v>26.539693785866554</v>
      </c>
    </row>
    <row r="11" spans="1:6" ht="12.75">
      <c r="A11" s="37" t="s">
        <v>25</v>
      </c>
      <c r="B11" s="45">
        <f>B10/(1+B10/$C$3)</f>
        <v>6.428711897760131</v>
      </c>
      <c r="C11" s="45">
        <f>C10/(1+C10/$C$3)</f>
        <v>8.066120215236444</v>
      </c>
      <c r="D11" s="45">
        <f>D10/(1+D10/$C$3)</f>
        <v>10.445360824921877</v>
      </c>
      <c r="E11" s="45">
        <f>E10/(1+E10/$C$3)</f>
        <v>14.6171115653215</v>
      </c>
      <c r="F11" s="45">
        <f>F10/(1+F10/$C$3)</f>
        <v>24.382665529726104</v>
      </c>
    </row>
    <row r="13" spans="1:6" ht="12.75">
      <c r="A13" s="27" t="s">
        <v>10</v>
      </c>
      <c r="B13" s="5"/>
      <c r="C13" s="5"/>
      <c r="D13" s="5"/>
      <c r="E13" s="5"/>
      <c r="F13" s="6"/>
    </row>
    <row r="14" spans="1:6" ht="24.75" customHeight="1">
      <c r="A14" s="28" t="s">
        <v>11</v>
      </c>
      <c r="C14" s="47" t="s">
        <v>15</v>
      </c>
      <c r="D14" s="48"/>
      <c r="E14" s="48"/>
      <c r="F14" s="49"/>
    </row>
    <row r="15" spans="1:6" ht="12.75">
      <c r="A15" s="28"/>
      <c r="C15" s="33"/>
      <c r="D15" s="34"/>
      <c r="E15" s="34"/>
      <c r="F15" s="35"/>
    </row>
    <row r="16" spans="1:6" ht="24.75" customHeight="1">
      <c r="A16" s="46" t="s">
        <v>26</v>
      </c>
      <c r="C16" s="47" t="s">
        <v>27</v>
      </c>
      <c r="D16" s="48"/>
      <c r="E16" s="48"/>
      <c r="F16" s="49"/>
    </row>
    <row r="17" spans="1:6" ht="12.75">
      <c r="A17" s="28"/>
      <c r="C17" s="33"/>
      <c r="D17" s="34"/>
      <c r="E17" s="34"/>
      <c r="F17" s="35"/>
    </row>
    <row r="18" spans="1:6" ht="24.75" customHeight="1">
      <c r="A18" s="28" t="s">
        <v>13</v>
      </c>
      <c r="C18" s="47" t="s">
        <v>28</v>
      </c>
      <c r="D18" s="48"/>
      <c r="E18" s="48"/>
      <c r="F18" s="49"/>
    </row>
    <row r="19" spans="1:6" ht="12.75">
      <c r="A19" s="28"/>
      <c r="C19" s="33"/>
      <c r="D19" s="34"/>
      <c r="E19" s="34"/>
      <c r="F19" s="35"/>
    </row>
    <row r="20" spans="1:6" ht="24.75" customHeight="1">
      <c r="A20" s="28" t="s">
        <v>14</v>
      </c>
      <c r="C20" s="47" t="s">
        <v>18</v>
      </c>
      <c r="D20" s="48"/>
      <c r="E20" s="48"/>
      <c r="F20" s="49"/>
    </row>
    <row r="21" spans="1:6" ht="12.75">
      <c r="A21" s="7"/>
      <c r="B21" s="10"/>
      <c r="C21" s="10"/>
      <c r="D21" s="10"/>
      <c r="E21" s="10"/>
      <c r="F21" s="11"/>
    </row>
    <row r="25" spans="1:6" ht="12.75">
      <c r="A25" s="27" t="s">
        <v>6</v>
      </c>
      <c r="B25" s="6"/>
      <c r="E25" s="27" t="s">
        <v>7</v>
      </c>
      <c r="F25" s="6"/>
    </row>
    <row r="26" spans="1:6" ht="12.75">
      <c r="A26" s="7" t="s">
        <v>8</v>
      </c>
      <c r="B26" s="11"/>
      <c r="E26" s="7" t="s">
        <v>8</v>
      </c>
      <c r="F26" s="11"/>
    </row>
  </sheetData>
  <mergeCells count="5">
    <mergeCell ref="C16:F16"/>
    <mergeCell ref="C18:F18"/>
    <mergeCell ref="C20:F20"/>
    <mergeCell ref="A1:F1"/>
    <mergeCell ref="C14:F14"/>
  </mergeCells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&amp;C&amp;10&amp;A</oddHeader>
    <oddFooter>&amp;C&amp;10Página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7" width="12.28125" style="1" customWidth="1"/>
    <col min="8" max="16384" width="11.57421875" style="1" customWidth="1"/>
  </cols>
  <sheetData>
    <row r="1" spans="1:6" ht="15.75">
      <c r="A1" s="50" t="s">
        <v>0</v>
      </c>
      <c r="B1" s="50"/>
      <c r="C1" s="50"/>
      <c r="D1" s="50"/>
      <c r="E1" s="50"/>
      <c r="F1" s="50"/>
    </row>
    <row r="3" spans="1:6" ht="12.75">
      <c r="A3" s="2" t="s">
        <v>1</v>
      </c>
      <c r="B3" s="3"/>
      <c r="C3" s="4">
        <v>49</v>
      </c>
      <c r="D3" s="5"/>
      <c r="E3" s="5"/>
      <c r="F3" s="6"/>
    </row>
    <row r="4" spans="1:6" ht="12.75">
      <c r="A4" s="7" t="s">
        <v>2</v>
      </c>
      <c r="B4" s="8"/>
      <c r="C4" s="9">
        <v>0.95</v>
      </c>
      <c r="D4" s="10"/>
      <c r="E4" s="10"/>
      <c r="F4" s="11"/>
    </row>
    <row r="5" spans="1:6" ht="12.75">
      <c r="A5" s="30"/>
      <c r="B5" s="31"/>
      <c r="C5" s="32"/>
      <c r="D5" s="30"/>
      <c r="E5" s="30"/>
      <c r="F5" s="30"/>
    </row>
    <row r="6" ht="12.75">
      <c r="B6" s="12"/>
    </row>
    <row r="7" ht="12.75">
      <c r="B7" s="1" t="s">
        <v>3</v>
      </c>
    </row>
    <row r="8" spans="2:6" ht="12.75">
      <c r="B8" s="51" t="s">
        <v>4</v>
      </c>
      <c r="C8" s="52" t="s">
        <v>5</v>
      </c>
      <c r="D8" s="52"/>
      <c r="E8" s="52"/>
      <c r="F8" s="52"/>
    </row>
    <row r="9" spans="2:6" ht="12.75">
      <c r="B9" s="51"/>
      <c r="C9" s="13">
        <v>0.8</v>
      </c>
      <c r="D9" s="14">
        <v>0.9</v>
      </c>
      <c r="E9" s="15">
        <v>0.95</v>
      </c>
      <c r="F9" s="16">
        <v>0.99</v>
      </c>
    </row>
    <row r="10" spans="2:6" ht="12.75">
      <c r="B10" s="17">
        <v>0.1</v>
      </c>
      <c r="C10" s="18">
        <f>TRUNC(($C$3*$C$4*(1-$C$4)*NORMSINV(1-(1-C$9)/2)^2)/(($C$3-1)*$B10^2+$C$4*(1-$C$4)*NORMSINV(1-(1-C$9)/2)^2)+1)</f>
        <v>7</v>
      </c>
      <c r="D10" s="19">
        <f aca="true" t="shared" si="0" ref="D10:F14">TRUNC(($C$3*$C$4*(1-$C$4)*NORMSINV(1-(1-D$9)/2)^2)/(($C$3-1)*$B10^2+$C$4*(1-$C$4)*NORMSINV(1-(1-D$9)/2)^2)+1)</f>
        <v>11</v>
      </c>
      <c r="E10" s="19">
        <f t="shared" si="0"/>
        <v>14</v>
      </c>
      <c r="F10" s="18">
        <f t="shared" si="0"/>
        <v>20</v>
      </c>
    </row>
    <row r="11" spans="2:6" ht="12.75">
      <c r="B11" s="20">
        <v>0.05</v>
      </c>
      <c r="C11" s="21">
        <f>TRUNC(($C$3*$C$4*(1-$C$4)*NORMSINV(1-(1-C$9)/2)^2)/(($C$3-1)*$B11^2+$C$4*(1-$C$4)*NORMSINV(1-(1-C$9)/2)^2)+1)</f>
        <v>20</v>
      </c>
      <c r="D11" s="22">
        <f t="shared" si="0"/>
        <v>26</v>
      </c>
      <c r="E11" s="23">
        <f t="shared" si="0"/>
        <v>30</v>
      </c>
      <c r="F11" s="18">
        <f t="shared" si="0"/>
        <v>36</v>
      </c>
    </row>
    <row r="12" spans="2:6" ht="12.75">
      <c r="B12" s="17">
        <v>0.03</v>
      </c>
      <c r="C12" s="18">
        <f>TRUNC(($C$3*$C$4*(1-$C$4)*NORMSINV(1-(1-C$9)/2)^2)/(($C$3-1)*$B12^2+$C$4*(1-$C$4)*NORMSINV(1-(1-C$9)/2)^2)+1)</f>
        <v>32</v>
      </c>
      <c r="D12" s="19">
        <f t="shared" si="0"/>
        <v>37</v>
      </c>
      <c r="E12" s="19">
        <f t="shared" si="0"/>
        <v>40</v>
      </c>
      <c r="F12" s="18">
        <f t="shared" si="0"/>
        <v>44</v>
      </c>
    </row>
    <row r="13" spans="2:6" ht="12.75">
      <c r="B13" s="17">
        <v>0.02</v>
      </c>
      <c r="C13" s="18">
        <f>TRUNC(($C$3*$C$4*(1-$C$4)*NORMSINV(1-(1-C$9)/2)^2)/(($C$3-1)*$B13^2+$C$4*(1-$C$4)*NORMSINV(1-(1-C$9)/2)^2)+1)</f>
        <v>40</v>
      </c>
      <c r="D13" s="19">
        <f t="shared" si="0"/>
        <v>43</v>
      </c>
      <c r="E13" s="19">
        <f t="shared" si="0"/>
        <v>45</v>
      </c>
      <c r="F13" s="18">
        <f t="shared" si="0"/>
        <v>47</v>
      </c>
    </row>
    <row r="14" spans="2:7" ht="12.75">
      <c r="B14" s="24">
        <v>0.01</v>
      </c>
      <c r="C14" s="25">
        <f>TRUNC(($C$3*$C$4*(1-$C$4)*NORMSINV(1-(1-C$9)/2)^2)/(($C$3-1)*$B14^2+$C$4*(1-$C$4)*NORMSINV(1-(1-C$9)/2)^2)+1)</f>
        <v>47</v>
      </c>
      <c r="D14" s="26">
        <f t="shared" si="0"/>
        <v>48</v>
      </c>
      <c r="E14" s="26">
        <f t="shared" si="0"/>
        <v>48</v>
      </c>
      <c r="F14" s="25">
        <f t="shared" si="0"/>
        <v>49</v>
      </c>
      <c r="G14" s="53"/>
    </row>
    <row r="18" spans="1:6" ht="12.75">
      <c r="A18" s="27" t="s">
        <v>10</v>
      </c>
      <c r="B18" s="5"/>
      <c r="C18" s="5"/>
      <c r="D18" s="5"/>
      <c r="E18" s="5"/>
      <c r="F18" s="6"/>
    </row>
    <row r="19" spans="1:6" ht="24.75" customHeight="1">
      <c r="A19" s="28" t="s">
        <v>11</v>
      </c>
      <c r="C19" s="47" t="s">
        <v>15</v>
      </c>
      <c r="D19" s="48"/>
      <c r="E19" s="48"/>
      <c r="F19" s="49"/>
    </row>
    <row r="20" spans="1:6" ht="12.75">
      <c r="A20" s="28"/>
      <c r="C20" s="33"/>
      <c r="D20" s="34"/>
      <c r="E20" s="34"/>
      <c r="F20" s="35"/>
    </row>
    <row r="21" spans="1:6" ht="24.75" customHeight="1">
      <c r="A21" s="28" t="s">
        <v>12</v>
      </c>
      <c r="C21" s="47" t="s">
        <v>16</v>
      </c>
      <c r="D21" s="48"/>
      <c r="E21" s="48"/>
      <c r="F21" s="49"/>
    </row>
    <row r="22" spans="1:6" ht="12.75">
      <c r="A22" s="28"/>
      <c r="C22" s="33"/>
      <c r="D22" s="34"/>
      <c r="E22" s="34"/>
      <c r="F22" s="35"/>
    </row>
    <row r="23" spans="1:6" ht="24.75" customHeight="1">
      <c r="A23" s="28" t="s">
        <v>13</v>
      </c>
      <c r="C23" s="47" t="s">
        <v>17</v>
      </c>
      <c r="D23" s="48"/>
      <c r="E23" s="48"/>
      <c r="F23" s="49"/>
    </row>
    <row r="24" spans="1:6" ht="12.75">
      <c r="A24" s="28"/>
      <c r="C24" s="33"/>
      <c r="D24" s="34"/>
      <c r="E24" s="34"/>
      <c r="F24" s="35"/>
    </row>
    <row r="25" spans="1:6" ht="24.75" customHeight="1">
      <c r="A25" s="28" t="s">
        <v>14</v>
      </c>
      <c r="C25" s="47" t="s">
        <v>18</v>
      </c>
      <c r="D25" s="48"/>
      <c r="E25" s="48"/>
      <c r="F25" s="49"/>
    </row>
    <row r="26" spans="1:6" ht="12.75">
      <c r="A26" s="7"/>
      <c r="B26" s="10"/>
      <c r="C26" s="10"/>
      <c r="D26" s="10"/>
      <c r="E26" s="10"/>
      <c r="F26" s="11"/>
    </row>
    <row r="30" spans="1:6" ht="12.75">
      <c r="A30" s="27" t="s">
        <v>6</v>
      </c>
      <c r="B30" s="6"/>
      <c r="E30" s="27" t="s">
        <v>7</v>
      </c>
      <c r="F30" s="6"/>
    </row>
    <row r="31" spans="1:6" ht="12.75">
      <c r="A31" s="7" t="s">
        <v>8</v>
      </c>
      <c r="B31" s="11"/>
      <c r="E31" s="7" t="s">
        <v>9</v>
      </c>
      <c r="F31" s="11"/>
    </row>
  </sheetData>
  <mergeCells count="7">
    <mergeCell ref="C25:F25"/>
    <mergeCell ref="B8:B9"/>
    <mergeCell ref="C8:F8"/>
    <mergeCell ref="A1:F1"/>
    <mergeCell ref="C19:F19"/>
    <mergeCell ref="C21:F21"/>
    <mergeCell ref="C23:F23"/>
  </mergeCells>
  <printOptions/>
  <pageMargins left="0.7874015748031497" right="0.7874015748031497" top="0.7874015748031497" bottom="0.7874015748031497" header="0.5905511811023623" footer="0.5118110236220472"/>
  <pageSetup firstPageNumber="1" useFirstPageNumber="1" fitToHeight="0" horizontalDpi="300" verticalDpi="300" orientation="portrait" paperSize="9" r:id="rId1"/>
  <headerFooter alignWithMargins="0">
    <oddFooter>&amp;Ldorlandi&amp;CPágina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eliaskr</cp:lastModifiedBy>
  <cp:lastPrinted>2005-03-15T12:30:32Z</cp:lastPrinted>
  <dcterms:created xsi:type="dcterms:W3CDTF">2004-06-24T14:11:50Z</dcterms:created>
  <dcterms:modified xsi:type="dcterms:W3CDTF">2005-12-14T13:38:32Z</dcterms:modified>
  <cp:category/>
  <cp:version/>
  <cp:contentType/>
  <cp:contentStatus/>
  <cp:revision>14</cp:revision>
</cp:coreProperties>
</file>